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VHP" sheetId="1" r:id="rId1"/>
  </sheets>
  <definedNames>
    <definedName name="_xlnm._FilterDatabase" localSheetId="0" hidden="1">EVHP!$A$2:$F$38</definedName>
  </definedNames>
  <calcPr calcId="14562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C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<sst xmlns="http://schemas.openxmlformats.org/spreadsheetml/2006/main" count="36" uniqueCount="26">
  <si>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</si>
  <si>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</si>
  <si>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</si>
  <si>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</si>
  <si>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</si>
  <si>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</si>
  <si>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</si>
  <si>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</si>
  <si>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</si>
  <si>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</si>
  <si>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</si>
  <si>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</si>
  <si>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</si>
  <si>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</si>
  <si>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</si>
  <si>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</si>
  <si>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</si>
  <si>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</si>
  <si>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</si>
  <si>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</si>
  <si>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</si>
  <si>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</si>
  <si>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</si>
  <si>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</si>
  <si>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</si>
  <si>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Junta Municipal de Agua Potable y Alcantarillado de Cortázar, Gto.
Estado de Variación en la Hacienda Pública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</si>
</sst>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0" borderId="0" xfId="9" applyFont="1" applyAlignment="1" applyProtection="1">
      <alignment horizontal="left" vertical="top" wrapText="1" indent="2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25" zoomScaleNormal="100" workbookViewId="0">
      <selection activeCell="A42" sqref="A42:XFD47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9" t="s">
        <v>25</v>
      </c>
      <c r="B1" s="30"/>
      <c r="C1" s="30"/>
      <c r="D1" s="30"/>
      <c r="E1" s="30"/>
      <c r="F1" s="31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87582257.400000006</v>
      </c>
      <c r="C4" s="16"/>
      <c r="D4" s="16"/>
      <c r="E4" s="16"/>
      <c r="F4" s="15">
        <f>+B4</f>
        <v>87582257.400000006</v>
      </c>
    </row>
    <row r="5" spans="1:6" x14ac:dyDescent="0.2">
      <c r="A5" s="17" t="s">
        <v>0</v>
      </c>
      <c r="B5" s="18">
        <v>87582257.400000006</v>
      </c>
      <c r="C5" s="16"/>
      <c r="D5" s="16"/>
      <c r="E5" s="16"/>
      <c r="F5" s="18">
        <f>+B5</f>
        <v>87582257.400000006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71383111.019999996</v>
      </c>
      <c r="D9" s="15">
        <f>+D10</f>
        <v>12898405.380000001</v>
      </c>
      <c r="E9" s="16"/>
      <c r="F9" s="15">
        <f>+C9+D9</f>
        <v>84281516.399999991</v>
      </c>
    </row>
    <row r="10" spans="1:6" x14ac:dyDescent="0.2">
      <c r="A10" s="17" t="s">
        <v>7</v>
      </c>
      <c r="B10" s="16"/>
      <c r="C10" s="16"/>
      <c r="D10" s="18">
        <v>12898405.380000001</v>
      </c>
      <c r="E10" s="16"/>
      <c r="F10" s="18">
        <f>+D10</f>
        <v>12898405.380000001</v>
      </c>
    </row>
    <row r="11" spans="1:6" x14ac:dyDescent="0.2">
      <c r="A11" s="17" t="s">
        <v>8</v>
      </c>
      <c r="B11" s="16"/>
      <c r="C11" s="18">
        <v>71383111.019999996</v>
      </c>
      <c r="D11" s="16"/>
      <c r="E11" s="16"/>
      <c r="F11" s="18">
        <f>+C11</f>
        <v>71383111.019999996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87582257.400000006</v>
      </c>
      <c r="C20" s="15">
        <f>+C9</f>
        <v>71383111.019999996</v>
      </c>
      <c r="D20" s="15">
        <f>+D9</f>
        <v>12898405.380000001</v>
      </c>
      <c r="E20" s="15">
        <f>+E16</f>
        <v>0</v>
      </c>
      <c r="F20" s="15">
        <f>+B20+C20+D20+E20</f>
        <v>171863773.80000001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12266068.619999999</v>
      </c>
      <c r="C22" s="16"/>
      <c r="D22" s="16"/>
      <c r="E22" s="19"/>
      <c r="F22" s="15">
        <f>+B22</f>
        <v>12266068.619999999</v>
      </c>
    </row>
    <row r="23" spans="1:6" x14ac:dyDescent="0.2">
      <c r="A23" s="17" t="s">
        <v>0</v>
      </c>
      <c r="B23" s="18">
        <v>12266068.619999999</v>
      </c>
      <c r="C23" s="16"/>
      <c r="D23" s="16"/>
      <c r="E23" s="16"/>
      <c r="F23" s="18">
        <f>+B23</f>
        <v>12266068.619999999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20270633.109999999</v>
      </c>
      <c r="D27" s="15">
        <f>+D28+D29+D30+D31+D32</f>
        <v>1342902.42</v>
      </c>
      <c r="E27" s="19"/>
      <c r="F27" s="15">
        <f>+C27+D27</f>
        <v>21613535.530000001</v>
      </c>
    </row>
    <row r="28" spans="1:6" x14ac:dyDescent="0.2">
      <c r="A28" s="17" t="s">
        <v>7</v>
      </c>
      <c r="B28" s="16"/>
      <c r="C28" s="16"/>
      <c r="D28" s="18">
        <v>14241307.800000001</v>
      </c>
      <c r="E28" s="16"/>
      <c r="F28" s="18">
        <f>+D28</f>
        <v>14241307.800000001</v>
      </c>
    </row>
    <row r="29" spans="1:6" x14ac:dyDescent="0.2">
      <c r="A29" s="17" t="s">
        <v>8</v>
      </c>
      <c r="B29" s="16"/>
      <c r="C29" s="18">
        <v>20270633.109999999</v>
      </c>
      <c r="D29" s="18">
        <v>-12898405.380000001</v>
      </c>
      <c r="E29" s="16"/>
      <c r="F29" s="18">
        <f>+C29+D29</f>
        <v>7372227.7299999986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99848326.020000011</v>
      </c>
      <c r="C38" s="24">
        <f>+C20+C27</f>
        <v>91653744.129999995</v>
      </c>
      <c r="D38" s="24">
        <f>+D20+D27</f>
        <v>14241307.800000001</v>
      </c>
      <c r="E38" s="24">
        <f>+E20+E34</f>
        <v>0</v>
      </c>
      <c r="F38" s="24">
        <f>+B38+C38+D38+E38</f>
        <v>205743377.95000002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3" spans="1:6" x14ac:dyDescent="0.2">
      <c r="A43" s="4"/>
      <c r="B43" s="5"/>
    </row>
    <row r="44" spans="1:6" x14ac:dyDescent="0.2">
      <c r="A44" s="4"/>
      <c r="B44" s="5"/>
    </row>
    <row r="45" spans="1:6" x14ac:dyDescent="0.2">
      <c r="A45"/>
      <c r="B45"/>
      <c r="C45"/>
      <c r="D45"/>
      <c r="E45"/>
      <c r="F45"/>
    </row>
    <row r="46" spans="1:6" x14ac:dyDescent="0.2">
      <c r="A46" s="25"/>
      <c r="B46" s="32"/>
      <c r="C46" s="32"/>
      <c r="D46" s="26"/>
      <c r="E46" s="32"/>
      <c r="F46" s="32"/>
    </row>
    <row r="47" spans="1:6" ht="36.75" customHeight="1" x14ac:dyDescent="0.2">
      <c r="A47" s="27"/>
      <c r="B47" s="33"/>
      <c r="C47" s="33"/>
      <c r="D47" s="28"/>
      <c r="E47" s="33"/>
      <c r="F47" s="33"/>
    </row>
  </sheetData>
  <sheetProtection formatCells="0" formatColumns="0" formatRows="0" autoFilter="0"/>
  <mergeCells count="5">
    <mergeCell ref="A1:F1"/>
    <mergeCell ref="B46:C46"/>
    <mergeCell ref="E46:F46"/>
    <mergeCell ref="B47:C47"/>
    <mergeCell ref="E47:F47"/>
  </mergeCells>
  <pageMargins left="0.7" right="0.7" top="0.75" bottom="0.75" header="0.3" footer="0.3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2022-07-21T13:41:23Z</cp:lastPrinted>
  <dcterms:created xsi:type="dcterms:W3CDTF">2012-12-11T20:30:33Z</dcterms:created>
  <dcterms:modified xsi:type="dcterms:W3CDTF">2022-07-22T20:15:19Z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